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N14" i="2" s="1"/>
  <c r="K13" i="2"/>
  <c r="H14" i="2"/>
  <c r="M14" i="2" s="1"/>
  <c r="I15" i="2"/>
  <c r="J13" i="2"/>
  <c r="L14" i="2"/>
  <c r="H15" i="2"/>
  <c r="M15" i="2" s="1"/>
  <c r="J14" i="2"/>
  <c r="O14" i="2"/>
  <c r="J9" i="2"/>
  <c r="AF9" i="2"/>
  <c r="F15" i="2" l="1"/>
  <c r="N15" i="2" s="1"/>
  <c r="L15" i="2"/>
  <c r="O15" i="2"/>
  <c r="J15" i="2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<sst xmlns="http://schemas.openxmlformats.org/spreadsheetml/2006/main" count="77" uniqueCount="31">
  <si>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</si>
  <si>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</si>
  <si>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</si>
  <si>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</si>
  <si>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</si>
  <si>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</si>
  <si>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</si>
  <si>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</si>
  <si>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</si>
  <si>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</si>
  <si>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</si>
  <si>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</si>
  <si>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</si>
  <si>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</si>
  <si>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</si>
  <si>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15.</t>
  </si>
  <si>
    <t>KöLa</t>
  </si>
  <si>
    <t>Mikko Alho</t>
  </si>
  <si>
    <t>9.6.1976</t>
  </si>
  <si>
    <t>3.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</si>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</sst>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4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61" t="s">
        <v>22</v>
      </c>
      <c r="Y2" s="62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28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0"/>
      <c r="E4" s="22"/>
      <c r="F4" s="22"/>
      <c r="G4" s="22"/>
      <c r="H4" s="33"/>
      <c r="I4" s="22"/>
      <c r="J4" s="41"/>
      <c r="K4" s="21"/>
      <c r="L4" s="39"/>
      <c r="M4" s="13"/>
      <c r="N4" s="13"/>
      <c r="O4" s="13"/>
      <c r="P4" s="18"/>
      <c r="Q4" s="22"/>
      <c r="R4" s="22"/>
      <c r="S4" s="33"/>
      <c r="T4" s="22"/>
      <c r="U4" s="22"/>
      <c r="V4" s="63"/>
      <c r="W4" s="21"/>
      <c r="X4" s="22">
        <v>2000</v>
      </c>
      <c r="Y4" s="22" t="s">
        <v>20</v>
      </c>
      <c r="Z4" s="40" t="s">
        <v>16</v>
      </c>
      <c r="AA4" s="22"/>
      <c r="AB4" s="22"/>
      <c r="AC4" s="22"/>
      <c r="AD4" s="22"/>
      <c r="AE4" s="22"/>
      <c r="AF4" s="68"/>
      <c r="AG4" s="21"/>
      <c r="AH4" s="39"/>
      <c r="AI4" s="13"/>
      <c r="AJ4" s="13"/>
      <c r="AK4" s="13"/>
      <c r="AM4" s="22"/>
      <c r="AN4" s="22"/>
      <c r="AO4" s="33"/>
      <c r="AP4" s="22"/>
      <c r="AQ4" s="22"/>
      <c r="AR4" s="33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0"/>
      <c r="E5" s="22"/>
      <c r="F5" s="22"/>
      <c r="G5" s="22"/>
      <c r="H5" s="33"/>
      <c r="I5" s="22"/>
      <c r="J5" s="41"/>
      <c r="K5" s="21"/>
      <c r="L5" s="39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2001</v>
      </c>
      <c r="Y5" s="22" t="s">
        <v>19</v>
      </c>
      <c r="Z5" s="40" t="s">
        <v>16</v>
      </c>
      <c r="AA5" s="22">
        <v>5</v>
      </c>
      <c r="AB5" s="22">
        <v>0</v>
      </c>
      <c r="AC5" s="22">
        <v>0</v>
      </c>
      <c r="AD5" s="22">
        <v>0</v>
      </c>
      <c r="AE5" s="22">
        <v>3</v>
      </c>
      <c r="AF5" s="68">
        <v>0.33329999999999999</v>
      </c>
      <c r="AG5" s="18">
        <v>9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0"/>
      <c r="E6" s="22"/>
      <c r="F6" s="22"/>
      <c r="G6" s="22"/>
      <c r="H6" s="33"/>
      <c r="I6" s="22"/>
      <c r="J6" s="41"/>
      <c r="K6" s="21"/>
      <c r="L6" s="39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2002</v>
      </c>
      <c r="Y6" s="22" t="s">
        <v>20</v>
      </c>
      <c r="Z6" s="40" t="s">
        <v>16</v>
      </c>
      <c r="AA6" s="22">
        <v>11</v>
      </c>
      <c r="AB6" s="22">
        <v>0</v>
      </c>
      <c r="AC6" s="22">
        <v>2</v>
      </c>
      <c r="AD6" s="22">
        <v>3</v>
      </c>
      <c r="AE6" s="22">
        <v>7</v>
      </c>
      <c r="AF6" s="68">
        <v>0.24129999999999999</v>
      </c>
      <c r="AG6" s="18">
        <v>29</v>
      </c>
      <c r="AH6" s="11"/>
      <c r="AI6" s="11"/>
      <c r="AJ6" s="11"/>
      <c r="AK6" s="13"/>
      <c r="AL6" s="18"/>
      <c r="AM6" s="22">
        <v>4</v>
      </c>
      <c r="AN6" s="22">
        <v>1</v>
      </c>
      <c r="AO6" s="22">
        <v>0</v>
      </c>
      <c r="AP6" s="22">
        <v>6</v>
      </c>
      <c r="AQ6" s="22">
        <v>24</v>
      </c>
      <c r="AR6" s="58">
        <v>0.70579999999999998</v>
      </c>
      <c r="AS6" s="1">
        <v>34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2003</v>
      </c>
      <c r="C7" s="22" t="s">
        <v>15</v>
      </c>
      <c r="D7" s="40" t="s">
        <v>16</v>
      </c>
      <c r="E7" s="22">
        <v>5</v>
      </c>
      <c r="F7" s="22">
        <v>0</v>
      </c>
      <c r="G7" s="22">
        <v>0</v>
      </c>
      <c r="H7" s="22">
        <v>0</v>
      </c>
      <c r="I7" s="22">
        <v>2</v>
      </c>
      <c r="J7" s="41">
        <v>0.14285714285714285</v>
      </c>
      <c r="K7" s="21">
        <v>14</v>
      </c>
      <c r="L7" s="39"/>
      <c r="M7" s="13"/>
      <c r="N7" s="13"/>
      <c r="O7" s="13"/>
      <c r="Q7" s="22"/>
      <c r="R7" s="22"/>
      <c r="S7" s="33"/>
      <c r="T7" s="22"/>
      <c r="U7" s="22"/>
      <c r="V7" s="33"/>
      <c r="W7" s="21"/>
      <c r="X7" s="22"/>
      <c r="Y7" s="23"/>
      <c r="Z7" s="40"/>
      <c r="AA7" s="22"/>
      <c r="AB7" s="22"/>
      <c r="AC7" s="22"/>
      <c r="AD7" s="33"/>
      <c r="AE7" s="22"/>
      <c r="AF7" s="41"/>
      <c r="AG7" s="21"/>
      <c r="AH7" s="39"/>
      <c r="AI7" s="13"/>
      <c r="AJ7" s="13"/>
      <c r="AK7" s="13"/>
      <c r="AM7" s="22"/>
      <c r="AN7" s="22"/>
      <c r="AO7" s="33"/>
      <c r="AP7" s="22"/>
      <c r="AQ7" s="22"/>
      <c r="AR7" s="33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0"/>
      <c r="E8" s="22"/>
      <c r="F8" s="22"/>
      <c r="G8" s="22"/>
      <c r="H8" s="33"/>
      <c r="I8" s="22"/>
      <c r="J8" s="41"/>
      <c r="K8" s="21"/>
      <c r="L8" s="39"/>
      <c r="M8" s="13"/>
      <c r="N8" s="13"/>
      <c r="O8" s="13"/>
      <c r="Q8" s="22"/>
      <c r="R8" s="22"/>
      <c r="S8" s="33"/>
      <c r="T8" s="22"/>
      <c r="U8" s="22"/>
      <c r="V8" s="33"/>
      <c r="W8" s="21"/>
      <c r="X8" s="22">
        <v>2004</v>
      </c>
      <c r="Y8" s="33" t="s">
        <v>20</v>
      </c>
      <c r="Z8" s="40" t="s">
        <v>16</v>
      </c>
      <c r="AA8" s="22">
        <v>14</v>
      </c>
      <c r="AB8" s="22">
        <v>0</v>
      </c>
      <c r="AC8" s="33">
        <v>4</v>
      </c>
      <c r="AD8" s="22">
        <v>9</v>
      </c>
      <c r="AE8" s="22">
        <v>24</v>
      </c>
      <c r="AF8" s="68">
        <v>0.4</v>
      </c>
      <c r="AG8" s="18">
        <v>60</v>
      </c>
      <c r="AH8" s="11"/>
      <c r="AI8" s="11"/>
      <c r="AJ8" s="11"/>
      <c r="AK8" s="13"/>
      <c r="AL8" s="18"/>
      <c r="AM8" s="22">
        <v>4</v>
      </c>
      <c r="AN8" s="22">
        <v>0</v>
      </c>
      <c r="AO8" s="33">
        <v>0</v>
      </c>
      <c r="AP8" s="22">
        <v>1</v>
      </c>
      <c r="AQ8" s="22">
        <v>8</v>
      </c>
      <c r="AR8" s="58">
        <v>0.5</v>
      </c>
      <c r="AS8" s="1">
        <v>16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64" t="s">
        <v>25</v>
      </c>
      <c r="C9" s="65"/>
      <c r="D9" s="66"/>
      <c r="E9" s="45">
        <f>SUM(E4:E8)</f>
        <v>5</v>
      </c>
      <c r="F9" s="45">
        <f>SUM(F4:F8)</f>
        <v>0</v>
      </c>
      <c r="G9" s="45">
        <f>SUM(G4:G8)</f>
        <v>0</v>
      </c>
      <c r="H9" s="45">
        <f>SUM(H4:H8)</f>
        <v>0</v>
      </c>
      <c r="I9" s="45">
        <f>SUM(I4:I8)</f>
        <v>2</v>
      </c>
      <c r="J9" s="46">
        <f>PRODUCT(I9/K9)</f>
        <v>0.14285714285714285</v>
      </c>
      <c r="K9" s="34">
        <f>SUM(K4:K8)</f>
        <v>14</v>
      </c>
      <c r="L9" s="17"/>
      <c r="M9" s="15"/>
      <c r="N9" s="47"/>
      <c r="O9" s="48"/>
      <c r="P9" s="18"/>
      <c r="Q9" s="45">
        <f>SUM(Q4:Q8)</f>
        <v>0</v>
      </c>
      <c r="R9" s="45">
        <f>SUM(R4:R8)</f>
        <v>0</v>
      </c>
      <c r="S9" s="45">
        <f>SUM(S4:S8)</f>
        <v>0</v>
      </c>
      <c r="T9" s="45">
        <f>SUM(T4:T8)</f>
        <v>0</v>
      </c>
      <c r="U9" s="45">
        <f>SUM(U4:U8)</f>
        <v>0</v>
      </c>
      <c r="V9" s="24">
        <v>0</v>
      </c>
      <c r="W9" s="34">
        <f>SUM(W4:W8)</f>
        <v>0</v>
      </c>
      <c r="X9" s="11" t="s">
        <v>25</v>
      </c>
      <c r="Y9" s="12"/>
      <c r="Z9" s="10"/>
      <c r="AA9" s="45">
        <f>SUM(AA4:AA8)</f>
        <v>30</v>
      </c>
      <c r="AB9" s="45">
        <f>SUM(AB4:AB8)</f>
        <v>0</v>
      </c>
      <c r="AC9" s="45">
        <f>SUM(AC4:AC8)</f>
        <v>6</v>
      </c>
      <c r="AD9" s="45">
        <f>SUM(AD4:AD8)</f>
        <v>12</v>
      </c>
      <c r="AE9" s="45">
        <f>SUM(AE4:AE8)</f>
        <v>34</v>
      </c>
      <c r="AF9" s="46">
        <f>PRODUCT(AE9/AG9)</f>
        <v>0.34693877551020408</v>
      </c>
      <c r="AG9" s="34">
        <f>SUM(AG4:AG8)</f>
        <v>98</v>
      </c>
      <c r="AH9" s="17"/>
      <c r="AI9" s="15"/>
      <c r="AJ9" s="47"/>
      <c r="AK9" s="48"/>
      <c r="AL9" s="18"/>
      <c r="AM9" s="45">
        <f>SUM(AM4:AM8)</f>
        <v>8</v>
      </c>
      <c r="AN9" s="45">
        <f>SUM(AN4:AN8)</f>
        <v>1</v>
      </c>
      <c r="AO9" s="45">
        <f>SUM(AO4:AO8)</f>
        <v>0</v>
      </c>
      <c r="AP9" s="45">
        <f>SUM(AP4:AP8)</f>
        <v>7</v>
      </c>
      <c r="AQ9" s="45">
        <f>SUM(AQ4:AQ8)</f>
        <v>32</v>
      </c>
      <c r="AR9" s="24">
        <v>0</v>
      </c>
      <c r="AS9" s="38">
        <f>SUM(AS4:AS8)</f>
        <v>50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1"/>
      <c r="L10" s="18"/>
      <c r="M10" s="18"/>
      <c r="N10" s="18"/>
      <c r="O10" s="18"/>
      <c r="P10" s="25"/>
      <c r="Q10" s="25"/>
      <c r="R10" s="27"/>
      <c r="S10" s="25"/>
      <c r="T10" s="25"/>
      <c r="U10" s="18"/>
      <c r="V10" s="18"/>
      <c r="W10" s="21"/>
      <c r="X10" s="25"/>
      <c r="Y10" s="25"/>
      <c r="Z10" s="25"/>
      <c r="AA10" s="25"/>
      <c r="AB10" s="25"/>
      <c r="AC10" s="25"/>
      <c r="AD10" s="25"/>
      <c r="AE10" s="25"/>
      <c r="AF10" s="26"/>
      <c r="AG10" s="21"/>
      <c r="AH10" s="18"/>
      <c r="AI10" s="18"/>
      <c r="AJ10" s="18"/>
      <c r="AK10" s="18"/>
      <c r="AL10" s="25"/>
      <c r="AM10" s="25"/>
      <c r="AN10" s="27"/>
      <c r="AO10" s="25"/>
      <c r="AP10" s="25"/>
      <c r="AQ10" s="18"/>
      <c r="AR10" s="18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0" t="s">
        <v>23</v>
      </c>
      <c r="C11" s="51"/>
      <c r="D11" s="52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29</v>
      </c>
      <c r="O11" s="13" t="s">
        <v>30</v>
      </c>
      <c r="Q11" s="27"/>
      <c r="R11" s="27" t="s">
        <v>12</v>
      </c>
      <c r="S11" s="27"/>
      <c r="T11" s="25" t="s">
        <v>14</v>
      </c>
      <c r="U11" s="18"/>
      <c r="V11" s="21"/>
      <c r="W11" s="21"/>
      <c r="X11" s="49"/>
      <c r="Y11" s="49"/>
      <c r="Z11" s="49"/>
      <c r="AA11" s="49"/>
      <c r="AB11" s="49"/>
      <c r="AC11" s="25"/>
      <c r="AD11" s="25"/>
      <c r="AE11" s="25"/>
      <c r="AF11" s="25"/>
      <c r="AG11" s="25"/>
      <c r="AH11" s="25"/>
      <c r="AI11" s="25"/>
      <c r="AJ11" s="25"/>
      <c r="AK11" s="25"/>
      <c r="AM11" s="21"/>
      <c r="AN11" s="49"/>
      <c r="AO11" s="49"/>
      <c r="AP11" s="49"/>
      <c r="AQ11" s="49"/>
      <c r="AR11" s="49"/>
      <c r="AS11" s="4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24</v>
      </c>
      <c r="C12" s="7"/>
      <c r="D12" s="29"/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67">
        <v>0</v>
      </c>
      <c r="K12" s="25">
        <v>0</v>
      </c>
      <c r="L12" s="54">
        <v>0</v>
      </c>
      <c r="M12" s="54">
        <v>0</v>
      </c>
      <c r="N12" s="54">
        <v>0</v>
      </c>
      <c r="O12" s="54">
        <v>0</v>
      </c>
      <c r="Q12" s="27"/>
      <c r="R12" s="27"/>
      <c r="S12" s="27"/>
      <c r="T12" s="18"/>
      <c r="U12" s="25"/>
      <c r="V12" s="25"/>
      <c r="W12" s="25"/>
      <c r="X12" s="27"/>
      <c r="Y12" s="27"/>
      <c r="Z12" s="27"/>
      <c r="AA12" s="27"/>
      <c r="AB12" s="27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42" t="s">
        <v>13</v>
      </c>
      <c r="C13" s="43"/>
      <c r="D13" s="44"/>
      <c r="E13" s="53">
        <f>PRODUCT(E9+Q9)</f>
        <v>5</v>
      </c>
      <c r="F13" s="53">
        <f>PRODUCT(F9+R9)</f>
        <v>0</v>
      </c>
      <c r="G13" s="53">
        <f>PRODUCT(G9+S9)</f>
        <v>0</v>
      </c>
      <c r="H13" s="53">
        <f>PRODUCT(H9+T9)</f>
        <v>0</v>
      </c>
      <c r="I13" s="53">
        <f>PRODUCT(I9+U9)</f>
        <v>2</v>
      </c>
      <c r="J13" s="67">
        <f>PRODUCT(I13/K13)</f>
        <v>0.14285714285714285</v>
      </c>
      <c r="K13" s="25">
        <f>PRODUCT(K9+W9)</f>
        <v>14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0.4</v>
      </c>
      <c r="Q13" s="27"/>
      <c r="R13" s="27"/>
      <c r="S13" s="27"/>
      <c r="T13" s="18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0" t="s">
        <v>22</v>
      </c>
      <c r="C14" s="19"/>
      <c r="D14" s="30"/>
      <c r="E14" s="53">
        <f>PRODUCT(AA9+AM9)</f>
        <v>38</v>
      </c>
      <c r="F14" s="53">
        <f>PRODUCT(AB9+AN9)</f>
        <v>1</v>
      </c>
      <c r="G14" s="53">
        <f>PRODUCT(AC9+AO9)</f>
        <v>6</v>
      </c>
      <c r="H14" s="53">
        <f>PRODUCT(AD9+AP9)</f>
        <v>19</v>
      </c>
      <c r="I14" s="53">
        <f>PRODUCT(AE9+AQ9)</f>
        <v>66</v>
      </c>
      <c r="J14" s="67">
        <f>PRODUCT(I14/K14)</f>
        <v>0.44594594594594594</v>
      </c>
      <c r="K14" s="18">
        <f>PRODUCT(AG9+AS9)</f>
        <v>148</v>
      </c>
      <c r="L14" s="54">
        <f>PRODUCT((F14+G14)/E14)</f>
        <v>0.18421052631578946</v>
      </c>
      <c r="M14" s="54">
        <f>PRODUCT(H14/E14)</f>
        <v>0.5</v>
      </c>
      <c r="N14" s="54">
        <f>PRODUCT((F14+G14+H14)/E14)</f>
        <v>0.68421052631578949</v>
      </c>
      <c r="O14" s="54">
        <f>PRODUCT(I14/E14)</f>
        <v>1.736842105263158</v>
      </c>
      <c r="Q14" s="27"/>
      <c r="R14" s="27"/>
      <c r="S14" s="25"/>
      <c r="T14" s="18"/>
      <c r="U14" s="18"/>
      <c r="V14" s="18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8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5" t="s">
        <v>25</v>
      </c>
      <c r="C15" s="56"/>
      <c r="D15" s="57"/>
      <c r="E15" s="53">
        <f>SUM(E12:E14)</f>
        <v>43</v>
      </c>
      <c r="F15" s="53">
        <f t="shared" ref="F15:I15" si="0">SUM(F12:F14)</f>
        <v>1</v>
      </c>
      <c r="G15" s="53">
        <f t="shared" si="0"/>
        <v>6</v>
      </c>
      <c r="H15" s="53">
        <f t="shared" si="0"/>
        <v>19</v>
      </c>
      <c r="I15" s="53">
        <f t="shared" si="0"/>
        <v>68</v>
      </c>
      <c r="J15" s="67">
        <f>PRODUCT(I15/K15)</f>
        <v>0.41975308641975306</v>
      </c>
      <c r="K15" s="25">
        <f>SUM(K12:K14)</f>
        <v>162</v>
      </c>
      <c r="L15" s="54">
        <f>PRODUCT((F15+G15)/E15)</f>
        <v>0.16279069767441862</v>
      </c>
      <c r="M15" s="54">
        <f>PRODUCT(H15/E15)</f>
        <v>0.44186046511627908</v>
      </c>
      <c r="N15" s="54">
        <f>PRODUCT((F15+G15+H15)/E15)</f>
        <v>0.60465116279069764</v>
      </c>
      <c r="O15" s="54">
        <f>PRODUCT(I15/E15)</f>
        <v>1.5813953488372092</v>
      </c>
      <c r="Q15" s="18"/>
      <c r="R15" s="18"/>
      <c r="S15" s="18"/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8"/>
      <c r="F16" s="18"/>
      <c r="G16" s="18"/>
      <c r="H16" s="18"/>
      <c r="I16" s="18"/>
      <c r="J16" s="25"/>
      <c r="K16" s="25"/>
      <c r="L16" s="18"/>
      <c r="M16" s="18"/>
      <c r="N16" s="18"/>
      <c r="O16" s="18"/>
      <c r="P16" s="25"/>
      <c r="Q16" s="25"/>
      <c r="R16" s="25"/>
      <c r="S16" s="25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18"/>
      <c r="U54" s="25"/>
      <c r="V54" s="25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25"/>
      <c r="V55" s="25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25"/>
      <c r="V56" s="25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25"/>
      <c r="V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25"/>
      <c r="V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25"/>
      <c r="V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18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18"/>
      <c r="U88" s="18"/>
      <c r="V88" s="18"/>
      <c r="AC88" s="25"/>
      <c r="AD88" s="25"/>
      <c r="AH88" s="25"/>
      <c r="AI88" s="25"/>
      <c r="AJ88" s="25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AC89" s="25"/>
      <c r="AD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AC90" s="25"/>
      <c r="AD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5"/>
      <c r="AI174" s="25"/>
      <c r="AJ174" s="25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5"/>
      <c r="AI175" s="25"/>
      <c r="AJ175" s="25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18"/>
      <c r="AI180" s="18"/>
      <c r="AJ180" s="18"/>
      <c r="AK180" s="18"/>
      <c r="AL180" s="18"/>
    </row>
  </sheetData>
  <sortState ref="B4:AC8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2018-08-28T20:16:20Z</dcterms:modified>
</cp:coreProperties>
</file>